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c0de5f97163199d/"/>
    </mc:Choice>
  </mc:AlternateContent>
  <xr:revisionPtr revIDLastSave="27" documentId="8_{A836C09B-E2D0-49B9-8B20-2DD6A9162FAB}" xr6:coauthVersionLast="47" xr6:coauthVersionMax="47" xr10:uidLastSave="{1DF9E316-51FB-49E7-B9BB-B44FEBAF7352}"/>
  <bookViews>
    <workbookView xWindow="-19357" yWindow="-653" windowWidth="13664" windowHeight="7006" activeTab="2" xr2:uid="{E36BA5C9-D5C9-4833-B6D3-4F9CA036219C}"/>
  </bookViews>
  <sheets>
    <sheet name="Buda" sheetId="1" r:id="rId1"/>
    <sheet name="Pest" sheetId="2" r:id="rId2"/>
    <sheet name="To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 a="1"/>
  <c r="D3" i="3" s="1"/>
  <c r="J4" i="3" s="1" a="1"/>
  <c r="J4" i="3" s="1"/>
  <c r="M5" i="3"/>
  <c r="M4" i="3" a="1"/>
  <c r="M4" i="3" s="1"/>
  <c r="A3" i="3" a="1"/>
  <c r="A3" i="3" s="1"/>
  <c r="M6" i="3"/>
  <c r="H5" i="3"/>
  <c r="H6" i="3"/>
  <c r="H7" i="3"/>
  <c r="H8" i="3"/>
  <c r="H9" i="3"/>
  <c r="H10" i="3"/>
  <c r="H11" i="3"/>
  <c r="H12" i="3"/>
  <c r="H4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<sst xmlns="http://schemas.openxmlformats.org/spreadsheetml/2006/main" count="59" uniqueCount="47">
  <si>
    <t>Szabó Anna</t>
  </si>
  <si>
    <t>Tóth Balázs</t>
  </si>
  <si>
    <t>Nagy Eszter</t>
  </si>
  <si>
    <t>Horváth Gábor</t>
  </si>
  <si>
    <t>Varga Petra</t>
  </si>
  <si>
    <t>Kiss László</t>
  </si>
  <si>
    <t>Molnár Dóra</t>
  </si>
  <si>
    <t>Németh Zoltán</t>
  </si>
  <si>
    <t>Farkas Réka</t>
  </si>
  <si>
    <t>Papp Márton</t>
  </si>
  <si>
    <t>Lukács Zsófia</t>
  </si>
  <si>
    <t>Takács András</t>
  </si>
  <si>
    <t>Balogh Noémi</t>
  </si>
  <si>
    <t>Kelemen Bence</t>
  </si>
  <si>
    <t>Sipos Kata</t>
  </si>
  <si>
    <t>Juhász Péter</t>
  </si>
  <si>
    <t>Benedek Júlia</t>
  </si>
  <si>
    <t>Orbán Tamás</t>
  </si>
  <si>
    <t>Hajdu Viktória</t>
  </si>
  <si>
    <t>Kovács Ádám</t>
  </si>
  <si>
    <t>Név</t>
  </si>
  <si>
    <t>Fekete Gergely</t>
  </si>
  <si>
    <t>Kiss Emese</t>
  </si>
  <si>
    <t>Nagy Roland</t>
  </si>
  <si>
    <t>Szabó Nikolett</t>
  </si>
  <si>
    <t>Tóth Krisztián</t>
  </si>
  <si>
    <t>Varga Alexandra</t>
  </si>
  <si>
    <t>Horváth Levente</t>
  </si>
  <si>
    <t>Molnár Nóra</t>
  </si>
  <si>
    <t>Kovács Dávid</t>
  </si>
  <si>
    <t>Balogh Anita</t>
  </si>
  <si>
    <t>Papp Attila</t>
  </si>
  <si>
    <t>Németh Katalin</t>
  </si>
  <si>
    <t>Juhász Máté</t>
  </si>
  <si>
    <t>Farkas Bernadett</t>
  </si>
  <si>
    <t>Takács Bálint</t>
  </si>
  <si>
    <t>Lukács Gabriella</t>
  </si>
  <si>
    <t>Sipos Áron</t>
  </si>
  <si>
    <t>Benedek Kinga</t>
  </si>
  <si>
    <t>Orbán Norbert</t>
  </si>
  <si>
    <t>Hajdu Evelin</t>
  </si>
  <si>
    <t>Pontszám</t>
  </si>
  <si>
    <t>Budapest</t>
  </si>
  <si>
    <t>Top10</t>
  </si>
  <si>
    <t>Kiválasztott nevek (FKERES)</t>
  </si>
  <si>
    <t>Budapest átlag</t>
  </si>
  <si>
    <t>Igaz Ferenc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</si>
</sst>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313F-BAEE-47E5-889B-91BF9FA912F2}">
  <dimension ref="A1:B22"/>
  <sheetViews>
    <sheetView workbookViewId="0">
      <selection activeCell="A2" sqref="A2"/>
    </sheetView>
  </sheetViews>
  <sheetFormatPr defaultRowHeight="13.5" x14ac:dyDescent="0.35"/>
  <cols>
    <col min="1" max="1" width="14.8125" customWidth="1"/>
    <col min="2" max="2" width="13.125" customWidth="1"/>
  </cols>
  <sheetData>
    <row r="1" spans="1:2" x14ac:dyDescent="0.35">
      <c r="A1" t="s">
        <v>20</v>
      </c>
      <c r="B1" t="s">
        <v>41</v>
      </c>
    </row>
    <row r="2" spans="1:2" x14ac:dyDescent="0.35">
      <c r="A2" t="s">
        <v>19</v>
      </c>
      <c r="B2">
        <v>48</v>
      </c>
    </row>
    <row r="3" spans="1:2" x14ac:dyDescent="0.35">
      <c r="A3" t="s">
        <v>0</v>
      </c>
      <c r="B3">
        <v>78</v>
      </c>
    </row>
    <row r="4" spans="1:2" x14ac:dyDescent="0.35">
      <c r="A4" t="s">
        <v>1</v>
      </c>
      <c r="B4">
        <v>97</v>
      </c>
    </row>
    <row r="5" spans="1:2" x14ac:dyDescent="0.35">
      <c r="A5" t="s">
        <v>2</v>
      </c>
      <c r="B5">
        <v>11</v>
      </c>
    </row>
    <row r="6" spans="1:2" x14ac:dyDescent="0.35">
      <c r="A6" t="s">
        <v>3</v>
      </c>
      <c r="B6">
        <v>56</v>
      </c>
    </row>
    <row r="7" spans="1:2" x14ac:dyDescent="0.35">
      <c r="A7" t="s">
        <v>4</v>
      </c>
      <c r="B7">
        <v>28</v>
      </c>
    </row>
    <row r="8" spans="1:2" x14ac:dyDescent="0.35">
      <c r="A8" t="s">
        <v>5</v>
      </c>
      <c r="B8">
        <v>78</v>
      </c>
    </row>
    <row r="9" spans="1:2" x14ac:dyDescent="0.35">
      <c r="A9" t="s">
        <v>6</v>
      </c>
      <c r="B9">
        <v>38</v>
      </c>
    </row>
    <row r="10" spans="1:2" x14ac:dyDescent="0.35">
      <c r="A10" t="s">
        <v>7</v>
      </c>
      <c r="B10">
        <v>34</v>
      </c>
    </row>
    <row r="11" spans="1:2" x14ac:dyDescent="0.35">
      <c r="A11" t="s">
        <v>8</v>
      </c>
      <c r="B11">
        <v>41</v>
      </c>
    </row>
    <row r="12" spans="1:2" x14ac:dyDescent="0.35">
      <c r="A12" t="s">
        <v>9</v>
      </c>
      <c r="B12">
        <v>52</v>
      </c>
    </row>
    <row r="13" spans="1:2" x14ac:dyDescent="0.35">
      <c r="A13" t="s">
        <v>10</v>
      </c>
      <c r="B13">
        <v>37</v>
      </c>
    </row>
    <row r="14" spans="1:2" x14ac:dyDescent="0.35">
      <c r="A14" t="s">
        <v>11</v>
      </c>
      <c r="B14">
        <v>90</v>
      </c>
    </row>
    <row r="15" spans="1:2" x14ac:dyDescent="0.35">
      <c r="A15" t="s">
        <v>12</v>
      </c>
      <c r="B15">
        <v>59</v>
      </c>
    </row>
    <row r="16" spans="1:2" x14ac:dyDescent="0.35">
      <c r="A16" t="s">
        <v>13</v>
      </c>
      <c r="B16">
        <v>30</v>
      </c>
    </row>
    <row r="17" spans="1:2" x14ac:dyDescent="0.35">
      <c r="A17" t="s">
        <v>14</v>
      </c>
      <c r="B17">
        <v>68</v>
      </c>
    </row>
    <row r="18" spans="1:2" x14ac:dyDescent="0.35">
      <c r="A18" t="s">
        <v>15</v>
      </c>
      <c r="B18">
        <v>57</v>
      </c>
    </row>
    <row r="19" spans="1:2" x14ac:dyDescent="0.35">
      <c r="A19" t="s">
        <v>16</v>
      </c>
      <c r="B19">
        <v>21</v>
      </c>
    </row>
    <row r="20" spans="1:2" x14ac:dyDescent="0.35">
      <c r="A20" t="s">
        <v>17</v>
      </c>
      <c r="B20">
        <v>61</v>
      </c>
    </row>
    <row r="21" spans="1:2" x14ac:dyDescent="0.35">
      <c r="A21" t="s">
        <v>18</v>
      </c>
      <c r="B21">
        <v>13</v>
      </c>
    </row>
    <row r="22" spans="1:2" x14ac:dyDescent="0.35">
      <c r="A22" t="s">
        <v>46</v>
      </c>
      <c r="B22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508C-BC5D-4CAD-9308-6BA59BDB629A}">
  <dimension ref="A1:B21"/>
  <sheetViews>
    <sheetView topLeftCell="A2" workbookViewId="0">
      <selection activeCell="A4" sqref="A4:B4"/>
    </sheetView>
  </sheetViews>
  <sheetFormatPr defaultRowHeight="13.5" x14ac:dyDescent="0.35"/>
  <cols>
    <col min="1" max="1" width="14.625" bestFit="1" customWidth="1"/>
    <col min="2" max="2" width="14.3125" customWidth="1"/>
  </cols>
  <sheetData>
    <row r="1" spans="1:2" x14ac:dyDescent="0.35">
      <c r="A1" t="s">
        <v>20</v>
      </c>
      <c r="B1" t="s">
        <v>41</v>
      </c>
    </row>
    <row r="2" spans="1:2" x14ac:dyDescent="0.35">
      <c r="A2" t="s">
        <v>21</v>
      </c>
      <c r="B2">
        <v>27</v>
      </c>
    </row>
    <row r="3" spans="1:2" x14ac:dyDescent="0.35">
      <c r="A3" t="s">
        <v>22</v>
      </c>
      <c r="B3">
        <v>32</v>
      </c>
    </row>
    <row r="4" spans="1:2" x14ac:dyDescent="0.35">
      <c r="A4" t="s">
        <v>23</v>
      </c>
      <c r="B4">
        <v>51</v>
      </c>
    </row>
    <row r="5" spans="1:2" x14ac:dyDescent="0.35">
      <c r="A5" t="s">
        <v>24</v>
      </c>
      <c r="B5">
        <v>70</v>
      </c>
    </row>
    <row r="6" spans="1:2" x14ac:dyDescent="0.35">
      <c r="A6" t="s">
        <v>25</v>
      </c>
      <c r="B6">
        <v>97</v>
      </c>
    </row>
    <row r="7" spans="1:2" x14ac:dyDescent="0.35">
      <c r="A7" t="s">
        <v>26</v>
      </c>
      <c r="B7">
        <v>90</v>
      </c>
    </row>
    <row r="8" spans="1:2" x14ac:dyDescent="0.35">
      <c r="A8" t="s">
        <v>27</v>
      </c>
      <c r="B8">
        <v>94</v>
      </c>
    </row>
    <row r="9" spans="1:2" x14ac:dyDescent="0.35">
      <c r="A9" t="s">
        <v>28</v>
      </c>
      <c r="B9">
        <v>41</v>
      </c>
    </row>
    <row r="10" spans="1:2" x14ac:dyDescent="0.35">
      <c r="A10" t="s">
        <v>29</v>
      </c>
      <c r="B10">
        <v>85</v>
      </c>
    </row>
    <row r="11" spans="1:2" x14ac:dyDescent="0.35">
      <c r="A11" t="s">
        <v>30</v>
      </c>
      <c r="B11">
        <v>52</v>
      </c>
    </row>
    <row r="12" spans="1:2" x14ac:dyDescent="0.35">
      <c r="A12" t="s">
        <v>31</v>
      </c>
      <c r="B12">
        <v>22</v>
      </c>
    </row>
    <row r="13" spans="1:2" x14ac:dyDescent="0.35">
      <c r="A13" t="s">
        <v>32</v>
      </c>
      <c r="B13">
        <v>38</v>
      </c>
    </row>
    <row r="14" spans="1:2" x14ac:dyDescent="0.35">
      <c r="A14" t="s">
        <v>33</v>
      </c>
      <c r="B14">
        <v>16</v>
      </c>
    </row>
    <row r="15" spans="1:2" x14ac:dyDescent="0.35">
      <c r="A15" t="s">
        <v>34</v>
      </c>
      <c r="B15">
        <v>30</v>
      </c>
    </row>
    <row r="16" spans="1:2" x14ac:dyDescent="0.35">
      <c r="A16" t="s">
        <v>35</v>
      </c>
      <c r="B16">
        <v>82</v>
      </c>
    </row>
    <row r="17" spans="1:2" x14ac:dyDescent="0.35">
      <c r="A17" t="s">
        <v>36</v>
      </c>
      <c r="B17">
        <v>87</v>
      </c>
    </row>
    <row r="18" spans="1:2" x14ac:dyDescent="0.35">
      <c r="A18" t="s">
        <v>37</v>
      </c>
      <c r="B18">
        <v>59</v>
      </c>
    </row>
    <row r="19" spans="1:2" x14ac:dyDescent="0.35">
      <c r="A19" t="s">
        <v>38</v>
      </c>
      <c r="B19">
        <v>16</v>
      </c>
    </row>
    <row r="20" spans="1:2" x14ac:dyDescent="0.35">
      <c r="A20" t="s">
        <v>39</v>
      </c>
      <c r="B20">
        <v>14</v>
      </c>
    </row>
    <row r="21" spans="1:2" x14ac:dyDescent="0.35">
      <c r="A21" t="s">
        <v>40</v>
      </c>
      <c r="B21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F4E4-1CC6-49E3-A84E-95EA31C82DE6}">
  <dimension ref="A2:M43"/>
  <sheetViews>
    <sheetView tabSelected="1" workbookViewId="0">
      <selection activeCell="D3" sqref="D3"/>
    </sheetView>
  </sheetViews>
  <sheetFormatPr defaultRowHeight="13.5" x14ac:dyDescent="0.35"/>
  <cols>
    <col min="1" max="1" width="14.625" bestFit="1" customWidth="1"/>
    <col min="4" max="4" width="14.9375" bestFit="1" customWidth="1"/>
    <col min="7" max="7" width="25.0625" bestFit="1" customWidth="1"/>
    <col min="10" max="10" width="13.1875" bestFit="1" customWidth="1"/>
    <col min="13" max="13" width="10.375" customWidth="1"/>
  </cols>
  <sheetData>
    <row r="2" spans="1:13" x14ac:dyDescent="0.35">
      <c r="A2" t="s">
        <v>42</v>
      </c>
    </row>
    <row r="3" spans="1:13" x14ac:dyDescent="0.35">
      <c r="A3" t="str" cm="1">
        <f t="array" ref="A3:B42">_xlfn.VSTACK(Buda!A2:B21,Pest!A2:B21)</f>
        <v>Kovács Ádám</v>
      </c>
      <c r="B3">
        <v>48</v>
      </c>
      <c r="D3" t="str" cm="1">
        <f t="array" ref="D3:E43">_xlfn.VSTACK(_xlfn._xlws.FILTER(Buda!A2:B1000,Buda!A2:A1000&lt;&gt;""),_xlfn._xlws.FILTER(Pest!A2:B1000,Pest!A2:A1000&lt;&gt;""))</f>
        <v>Kovács Ádám</v>
      </c>
      <c r="E3">
        <v>48</v>
      </c>
      <c r="G3" t="s">
        <v>44</v>
      </c>
      <c r="H3" t="s">
        <v>41</v>
      </c>
      <c r="J3" t="s">
        <v>43</v>
      </c>
      <c r="M3" t="s">
        <v>45</v>
      </c>
    </row>
    <row r="4" spans="1:13" x14ac:dyDescent="0.35">
      <c r="A4" t="str">
        <v>Szabó Anna</v>
      </c>
      <c r="B4">
        <v>78</v>
      </c>
      <c r="D4" t="str">
        <v>Szabó Anna</v>
      </c>
      <c r="E4">
        <v>78</v>
      </c>
      <c r="G4" t="s">
        <v>19</v>
      </c>
      <c r="H4">
        <f>VLOOKUP(G4,_xlfn.VSTACK(Buda!$A$2:$B$21,Pest!$A$2:$B$21),2,0)</f>
        <v>48</v>
      </c>
      <c r="J4" t="str" cm="1">
        <f t="array" ref="J4:K13">_xlfn._xlws.FILTER(_xlfn._xlws.SORT(D3:E1000,2,-1),ROW(D3:E1000)&lt;13)</f>
        <v>Igaz Ferenc</v>
      </c>
      <c r="K4">
        <v>100</v>
      </c>
      <c r="M4" cm="1">
        <f t="array" ref="M4">AVERAGE(_xlfn.VSTACK(_xlfn._xlws.FILTER(Buda!B2:B1000,Buda!A2:A1000&lt;&gt;""),_xlfn._xlws.FILTER(Pest!B2:B1000,Pest!A2:A1000&lt;&gt;"")))</f>
        <v>52.243902439024389</v>
      </c>
    </row>
    <row r="5" spans="1:13" x14ac:dyDescent="0.35">
      <c r="A5" t="str">
        <v>Tóth Balázs</v>
      </c>
      <c r="B5">
        <v>97</v>
      </c>
      <c r="D5" t="str">
        <v>Tóth Balázs</v>
      </c>
      <c r="E5">
        <v>97</v>
      </c>
      <c r="G5" t="s">
        <v>0</v>
      </c>
      <c r="H5">
        <f>VLOOKUP(G5,_xlfn.VSTACK(Buda!$A$2:$B$21,Pest!$A$2:$B$21),2,0)</f>
        <v>78</v>
      </c>
      <c r="J5" t="str">
        <v>Tóth Balázs</v>
      </c>
      <c r="K5">
        <v>97</v>
      </c>
      <c r="M5">
        <f>AVERAGE(Pest!B2:B100,Buda!B2:B100)</f>
        <v>52.243902439024389</v>
      </c>
    </row>
    <row r="6" spans="1:13" x14ac:dyDescent="0.35">
      <c r="A6" t="str">
        <v>Nagy Eszter</v>
      </c>
      <c r="B6">
        <v>11</v>
      </c>
      <c r="D6" t="str">
        <v>Nagy Eszter</v>
      </c>
      <c r="E6">
        <v>11</v>
      </c>
      <c r="G6" t="s">
        <v>1</v>
      </c>
      <c r="H6">
        <f>VLOOKUP(G6,_xlfn.VSTACK(Buda!$A$2:$B$21,Pest!$A$2:$B$21),2,0)</f>
        <v>97</v>
      </c>
      <c r="J6" t="str">
        <v>Tóth Krisztián</v>
      </c>
      <c r="K6">
        <v>97</v>
      </c>
      <c r="M6">
        <f>AVERAGE(Pest!B:B,Buda!B:B)</f>
        <v>52.243902439024389</v>
      </c>
    </row>
    <row r="7" spans="1:13" x14ac:dyDescent="0.35">
      <c r="A7" t="str">
        <v>Horváth Gábor</v>
      </c>
      <c r="B7">
        <v>56</v>
      </c>
      <c r="D7" t="str">
        <v>Horváth Gábor</v>
      </c>
      <c r="E7">
        <v>56</v>
      </c>
      <c r="G7" t="s">
        <v>2</v>
      </c>
      <c r="H7">
        <f>VLOOKUP(G7,_xlfn.VSTACK(Buda!$A$2:$B$21,Pest!$A$2:$B$21),2,0)</f>
        <v>11</v>
      </c>
      <c r="J7" t="str">
        <v>Horváth Levente</v>
      </c>
      <c r="K7">
        <v>94</v>
      </c>
    </row>
    <row r="8" spans="1:13" x14ac:dyDescent="0.35">
      <c r="A8" t="str">
        <v>Varga Petra</v>
      </c>
      <c r="B8">
        <v>28</v>
      </c>
      <c r="D8" t="str">
        <v>Varga Petra</v>
      </c>
      <c r="E8">
        <v>28</v>
      </c>
      <c r="G8" t="s">
        <v>3</v>
      </c>
      <c r="H8">
        <f>VLOOKUP(G8,_xlfn.VSTACK(Buda!$A$2:$B$21,Pest!$A$2:$B$21),2,0)</f>
        <v>56</v>
      </c>
      <c r="J8" t="str">
        <v>Takács András</v>
      </c>
      <c r="K8">
        <v>90</v>
      </c>
    </row>
    <row r="9" spans="1:13" x14ac:dyDescent="0.35">
      <c r="A9" t="str">
        <v>Kiss László</v>
      </c>
      <c r="B9">
        <v>78</v>
      </c>
      <c r="D9" t="str">
        <v>Kiss László</v>
      </c>
      <c r="E9">
        <v>78</v>
      </c>
      <c r="G9" t="s">
        <v>21</v>
      </c>
      <c r="H9">
        <f>VLOOKUP(G9,_xlfn.VSTACK(Buda!$A$2:$B$21,Pest!$A$2:$B$21),2,0)</f>
        <v>27</v>
      </c>
      <c r="J9" t="str">
        <v>Varga Alexandra</v>
      </c>
      <c r="K9">
        <v>90</v>
      </c>
    </row>
    <row r="10" spans="1:13" x14ac:dyDescent="0.35">
      <c r="A10" t="str">
        <v>Molnár Dóra</v>
      </c>
      <c r="B10">
        <v>38</v>
      </c>
      <c r="D10" t="str">
        <v>Molnár Dóra</v>
      </c>
      <c r="E10">
        <v>38</v>
      </c>
      <c r="G10" t="s">
        <v>22</v>
      </c>
      <c r="H10">
        <f>VLOOKUP(G10,_xlfn.VSTACK(Buda!$A$2:$B$21,Pest!$A$2:$B$21),2,0)</f>
        <v>32</v>
      </c>
      <c r="J10" t="str">
        <v>Lukács Gabriella</v>
      </c>
      <c r="K10">
        <v>87</v>
      </c>
    </row>
    <row r="11" spans="1:13" x14ac:dyDescent="0.35">
      <c r="A11" t="str">
        <v>Németh Zoltán</v>
      </c>
      <c r="B11">
        <v>34</v>
      </c>
      <c r="D11" t="str">
        <v>Németh Zoltán</v>
      </c>
      <c r="E11">
        <v>34</v>
      </c>
      <c r="G11" t="s">
        <v>23</v>
      </c>
      <c r="H11">
        <f>VLOOKUP(G11,_xlfn.VSTACK(Buda!$A$2:$B$21,Pest!$A$2:$B$21),2,0)</f>
        <v>51</v>
      </c>
      <c r="J11" t="str">
        <v>Kovács Dávid</v>
      </c>
      <c r="K11">
        <v>85</v>
      </c>
    </row>
    <row r="12" spans="1:13" x14ac:dyDescent="0.35">
      <c r="A12" t="str">
        <v>Farkas Réka</v>
      </c>
      <c r="B12">
        <v>41</v>
      </c>
      <c r="D12" t="str">
        <v>Farkas Réka</v>
      </c>
      <c r="E12">
        <v>41</v>
      </c>
      <c r="G12" t="s">
        <v>24</v>
      </c>
      <c r="H12">
        <f>VLOOKUP(G12,_xlfn.VSTACK(Buda!$A$2:$B$21,Pest!$A$2:$B$21),2,0)</f>
        <v>70</v>
      </c>
      <c r="J12" t="str">
        <v>Takács Bálint</v>
      </c>
      <c r="K12">
        <v>82</v>
      </c>
    </row>
    <row r="13" spans="1:13" x14ac:dyDescent="0.35">
      <c r="A13" t="str">
        <v>Papp Márton</v>
      </c>
      <c r="B13">
        <v>52</v>
      </c>
      <c r="D13" t="str">
        <v>Papp Márton</v>
      </c>
      <c r="E13">
        <v>52</v>
      </c>
      <c r="J13" t="str">
        <v>Szabó Anna</v>
      </c>
      <c r="K13">
        <v>78</v>
      </c>
    </row>
    <row r="14" spans="1:13" x14ac:dyDescent="0.35">
      <c r="A14" t="str">
        <v>Lukács Zsófia</v>
      </c>
      <c r="B14">
        <v>37</v>
      </c>
      <c r="D14" t="str">
        <v>Lukács Zsófia</v>
      </c>
      <c r="E14">
        <v>37</v>
      </c>
    </row>
    <row r="15" spans="1:13" x14ac:dyDescent="0.35">
      <c r="A15" t="str">
        <v>Takács András</v>
      </c>
      <c r="B15">
        <v>90</v>
      </c>
      <c r="D15" t="str">
        <v>Takács András</v>
      </c>
      <c r="E15">
        <v>90</v>
      </c>
    </row>
    <row r="16" spans="1:13" x14ac:dyDescent="0.35">
      <c r="A16" t="str">
        <v>Balogh Noémi</v>
      </c>
      <c r="B16">
        <v>59</v>
      </c>
      <c r="D16" t="str">
        <v>Balogh Noémi</v>
      </c>
      <c r="E16">
        <v>59</v>
      </c>
    </row>
    <row r="17" spans="1:5" x14ac:dyDescent="0.35">
      <c r="A17" t="str">
        <v>Kelemen Bence</v>
      </c>
      <c r="B17">
        <v>30</v>
      </c>
      <c r="D17" t="str">
        <v>Kelemen Bence</v>
      </c>
      <c r="E17">
        <v>30</v>
      </c>
    </row>
    <row r="18" spans="1:5" x14ac:dyDescent="0.35">
      <c r="A18" t="str">
        <v>Sipos Kata</v>
      </c>
      <c r="B18">
        <v>68</v>
      </c>
      <c r="D18" t="str">
        <v>Sipos Kata</v>
      </c>
      <c r="E18">
        <v>68</v>
      </c>
    </row>
    <row r="19" spans="1:5" x14ac:dyDescent="0.35">
      <c r="A19" t="str">
        <v>Juhász Péter</v>
      </c>
      <c r="B19">
        <v>57</v>
      </c>
      <c r="D19" t="str">
        <v>Juhász Péter</v>
      </c>
      <c r="E19">
        <v>57</v>
      </c>
    </row>
    <row r="20" spans="1:5" x14ac:dyDescent="0.35">
      <c r="A20" t="str">
        <v>Benedek Júlia</v>
      </c>
      <c r="B20">
        <v>21</v>
      </c>
      <c r="D20" t="str">
        <v>Benedek Júlia</v>
      </c>
      <c r="E20">
        <v>21</v>
      </c>
    </row>
    <row r="21" spans="1:5" x14ac:dyDescent="0.35">
      <c r="A21" t="str">
        <v>Orbán Tamás</v>
      </c>
      <c r="B21">
        <v>61</v>
      </c>
      <c r="D21" t="str">
        <v>Orbán Tamás</v>
      </c>
      <c r="E21">
        <v>61</v>
      </c>
    </row>
    <row r="22" spans="1:5" x14ac:dyDescent="0.35">
      <c r="A22" t="str">
        <v>Hajdu Viktória</v>
      </c>
      <c r="B22">
        <v>13</v>
      </c>
      <c r="D22" t="str">
        <v>Hajdu Viktória</v>
      </c>
      <c r="E22">
        <v>13</v>
      </c>
    </row>
    <row r="23" spans="1:5" x14ac:dyDescent="0.35">
      <c r="A23" t="str">
        <v>Fekete Gergely</v>
      </c>
      <c r="B23">
        <v>27</v>
      </c>
      <c r="D23" t="str">
        <v>Igaz Ferenc</v>
      </c>
      <c r="E23">
        <v>100</v>
      </c>
    </row>
    <row r="24" spans="1:5" x14ac:dyDescent="0.35">
      <c r="A24" t="str">
        <v>Kiss Emese</v>
      </c>
      <c r="B24">
        <v>32</v>
      </c>
      <c r="D24" t="str">
        <v>Fekete Gergely</v>
      </c>
      <c r="E24">
        <v>27</v>
      </c>
    </row>
    <row r="25" spans="1:5" x14ac:dyDescent="0.35">
      <c r="A25" t="str">
        <v>Nagy Roland</v>
      </c>
      <c r="B25">
        <v>51</v>
      </c>
      <c r="D25" t="str">
        <v>Kiss Emese</v>
      </c>
      <c r="E25">
        <v>32</v>
      </c>
    </row>
    <row r="26" spans="1:5" x14ac:dyDescent="0.35">
      <c r="A26" t="str">
        <v>Szabó Nikolett</v>
      </c>
      <c r="B26">
        <v>70</v>
      </c>
      <c r="D26" t="str">
        <v>Nagy Roland</v>
      </c>
      <c r="E26">
        <v>51</v>
      </c>
    </row>
    <row r="27" spans="1:5" x14ac:dyDescent="0.35">
      <c r="A27" t="str">
        <v>Tóth Krisztián</v>
      </c>
      <c r="B27">
        <v>97</v>
      </c>
      <c r="D27" t="str">
        <v>Szabó Nikolett</v>
      </c>
      <c r="E27">
        <v>70</v>
      </c>
    </row>
    <row r="28" spans="1:5" x14ac:dyDescent="0.35">
      <c r="A28" t="str">
        <v>Varga Alexandra</v>
      </c>
      <c r="B28">
        <v>90</v>
      </c>
      <c r="D28" t="str">
        <v>Tóth Krisztián</v>
      </c>
      <c r="E28">
        <v>97</v>
      </c>
    </row>
    <row r="29" spans="1:5" x14ac:dyDescent="0.35">
      <c r="A29" t="str">
        <v>Horváth Levente</v>
      </c>
      <c r="B29">
        <v>94</v>
      </c>
      <c r="D29" t="str">
        <v>Varga Alexandra</v>
      </c>
      <c r="E29">
        <v>90</v>
      </c>
    </row>
    <row r="30" spans="1:5" x14ac:dyDescent="0.35">
      <c r="A30" t="str">
        <v>Molnár Nóra</v>
      </c>
      <c r="B30">
        <v>41</v>
      </c>
      <c r="D30" t="str">
        <v>Horváth Levente</v>
      </c>
      <c r="E30">
        <v>94</v>
      </c>
    </row>
    <row r="31" spans="1:5" x14ac:dyDescent="0.35">
      <c r="A31" t="str">
        <v>Kovács Dávid</v>
      </c>
      <c r="B31">
        <v>85</v>
      </c>
      <c r="D31" t="str">
        <v>Molnár Nóra</v>
      </c>
      <c r="E31">
        <v>41</v>
      </c>
    </row>
    <row r="32" spans="1:5" x14ac:dyDescent="0.35">
      <c r="A32" t="str">
        <v>Balogh Anita</v>
      </c>
      <c r="B32">
        <v>52</v>
      </c>
      <c r="D32" t="str">
        <v>Kovács Dávid</v>
      </c>
      <c r="E32">
        <v>85</v>
      </c>
    </row>
    <row r="33" spans="1:5" x14ac:dyDescent="0.35">
      <c r="A33" t="str">
        <v>Papp Attila</v>
      </c>
      <c r="B33">
        <v>22</v>
      </c>
      <c r="D33" t="str">
        <v>Balogh Anita</v>
      </c>
      <c r="E33">
        <v>52</v>
      </c>
    </row>
    <row r="34" spans="1:5" x14ac:dyDescent="0.35">
      <c r="A34" t="str">
        <v>Németh Katalin</v>
      </c>
      <c r="B34">
        <v>38</v>
      </c>
      <c r="D34" t="str">
        <v>Papp Attila</v>
      </c>
      <c r="E34">
        <v>22</v>
      </c>
    </row>
    <row r="35" spans="1:5" x14ac:dyDescent="0.35">
      <c r="A35" t="str">
        <v>Juhász Máté</v>
      </c>
      <c r="B35">
        <v>16</v>
      </c>
      <c r="D35" t="str">
        <v>Németh Katalin</v>
      </c>
      <c r="E35">
        <v>38</v>
      </c>
    </row>
    <row r="36" spans="1:5" x14ac:dyDescent="0.35">
      <c r="A36" t="str">
        <v>Farkas Bernadett</v>
      </c>
      <c r="B36">
        <v>30</v>
      </c>
      <c r="D36" t="str">
        <v>Juhász Máté</v>
      </c>
      <c r="E36">
        <v>16</v>
      </c>
    </row>
    <row r="37" spans="1:5" x14ac:dyDescent="0.35">
      <c r="A37" t="str">
        <v>Takács Bálint</v>
      </c>
      <c r="B37">
        <v>82</v>
      </c>
      <c r="D37" t="str">
        <v>Farkas Bernadett</v>
      </c>
      <c r="E37">
        <v>30</v>
      </c>
    </row>
    <row r="38" spans="1:5" x14ac:dyDescent="0.35">
      <c r="A38" t="str">
        <v>Lukács Gabriella</v>
      </c>
      <c r="B38">
        <v>87</v>
      </c>
      <c r="D38" t="str">
        <v>Takács Bálint</v>
      </c>
      <c r="E38">
        <v>82</v>
      </c>
    </row>
    <row r="39" spans="1:5" x14ac:dyDescent="0.35">
      <c r="A39" t="str">
        <v>Sipos Áron</v>
      </c>
      <c r="B39">
        <v>59</v>
      </c>
      <c r="D39" t="str">
        <v>Lukács Gabriella</v>
      </c>
      <c r="E39">
        <v>87</v>
      </c>
    </row>
    <row r="40" spans="1:5" x14ac:dyDescent="0.35">
      <c r="A40" t="str">
        <v>Benedek Kinga</v>
      </c>
      <c r="B40">
        <v>16</v>
      </c>
      <c r="D40" t="str">
        <v>Sipos Áron</v>
      </c>
      <c r="E40">
        <v>59</v>
      </c>
    </row>
    <row r="41" spans="1:5" x14ac:dyDescent="0.35">
      <c r="A41" t="str">
        <v>Orbán Norbert</v>
      </c>
      <c r="B41">
        <v>14</v>
      </c>
      <c r="D41" t="str">
        <v>Benedek Kinga</v>
      </c>
      <c r="E41">
        <v>16</v>
      </c>
    </row>
    <row r="42" spans="1:5" x14ac:dyDescent="0.35">
      <c r="A42" t="str">
        <v>Hajdu Evelin</v>
      </c>
      <c r="B42">
        <v>42</v>
      </c>
      <c r="D42" t="str">
        <v>Orbán Norbert</v>
      </c>
      <c r="E42">
        <v>14</v>
      </c>
    </row>
    <row r="43" spans="1:5" x14ac:dyDescent="0.35">
      <c r="D43" t="str">
        <v>Hajdu Evelin</v>
      </c>
      <c r="E43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Buda</vt:lpstr>
      <vt:lpstr>Pest</vt:lpstr>
      <vt:lpstr>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 Igaz</dc:creator>
  <cp:lastModifiedBy>Ferenc Igaz</cp:lastModifiedBy>
  <dcterms:created xsi:type="dcterms:W3CDTF">2026-02-20T15:28:18Z</dcterms:created>
  <dcterms:modified xsi:type="dcterms:W3CDTF">2026-02-20T20:37:48Z</dcterms:modified>
</cp:coreProperties>
</file>