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32" documentId="8_{028DB496-4A03-4EA0-B352-EE86D76BD211}" xr6:coauthVersionLast="47" xr6:coauthVersionMax="47" xr10:uidLastSave="{1096DC47-1B60-40E2-B7AB-FCBB7D881EE0}"/>
  <bookViews>
    <workbookView xWindow="-21697" yWindow="-4350" windowWidth="21795" windowHeight="12975" activeTab="1" xr2:uid="{012B6C51-48CE-418E-AD26-D077C63E77EA}"/>
  </bookViews>
  <sheets>
    <sheet name="Munka1" sheetId="1" r:id="rId1"/>
    <sheet name="Munka1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3" l="1"/>
  <c r="F12" i="3"/>
  <c r="F13" i="3"/>
  <c r="F14" i="3"/>
  <c r="F15" i="3"/>
  <c r="F16" i="3"/>
  <c r="F17" i="3"/>
  <c r="F18" i="3"/>
  <c r="F19" i="3"/>
  <c r="F20" i="3"/>
  <c r="F10" i="3"/>
  <c r="E10" i="3" a="1"/>
  <c r="E10" i="3" s="1"/>
  <c r="D10" i="3" a="1"/>
  <c r="D10" i="3" s="1"/>
  <c r="C10" i="3" a="1"/>
  <c r="C10" i="3" s="1"/>
  <c r="B10" i="3" a="1"/>
  <c r="B10" i="3" s="1"/>
  <c r="A10" i="3" a="1"/>
  <c r="A10" i="3" s="1"/>
  <c r="A6" i="3"/>
  <c r="D5" i="3"/>
  <c r="E4" i="3"/>
  <c r="C4" i="3"/>
  <c r="B2" i="3"/>
  <c r="F20" i="1"/>
  <c r="E10" i="1" a="1"/>
  <c r="E10" i="1" s="1"/>
  <c r="D10" i="1" a="1"/>
  <c r="D10" i="1" s="1"/>
  <c r="C10" i="1" a="1"/>
  <c r="C10" i="1" s="1"/>
  <c r="B10" i="1" a="1"/>
  <c r="B10" i="1" s="1"/>
  <c r="A10" i="1" a="1"/>
  <c r="A10" i="1" s="1"/>
  <c r="E4" i="1"/>
  <c r="D5" i="1"/>
  <c r="C4" i="1"/>
  <c r="B2" i="1"/>
  <c r="A6" i="1"/>
  <c r="F10" i="1" l="1"/>
  <c r="F11" i="1"/>
  <c r="F19" i="1"/>
  <c r="F16" i="1"/>
  <c r="F12" i="1"/>
  <c r="F17" i="1"/>
  <c r="F13" i="1"/>
  <c r="F14" i="1"/>
  <c r="F15" i="1"/>
  <c r="F1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<sst xmlns="http://schemas.openxmlformats.org/spreadsheetml/2006/main" count="56" uniqueCount="23">
  <si>
    <t>Hétfő</t>
  </si>
  <si>
    <t>Kedd</t>
  </si>
  <si>
    <t>Szerda</t>
  </si>
  <si>
    <t>Csütörtök</t>
  </si>
  <si>
    <t>EXL-10025</t>
  </si>
  <si>
    <t>USB-00152</t>
  </si>
  <si>
    <t>MON-45018</t>
  </si>
  <si>
    <t>KBD-31007</t>
  </si>
  <si>
    <t>MSE-22094</t>
  </si>
  <si>
    <t>SSD-51216</t>
  </si>
  <si>
    <t>CAB-08125</t>
  </si>
  <si>
    <t>HUB-04108</t>
  </si>
  <si>
    <t>CAM-17039</t>
  </si>
  <si>
    <t>BAG-60011</t>
  </si>
  <si>
    <t>OSZLOPHOZ függvény (TOCOL)</t>
  </si>
  <si>
    <t>Ürest és hibát kihagy, egyedi</t>
  </si>
  <si>
    <t>Péntek</t>
  </si>
  <si>
    <t>CAR-98125</t>
  </si>
  <si>
    <t>Darabha</t>
  </si>
  <si>
    <t>Minden érték (0)</t>
  </si>
  <si>
    <t>Ürest kihagy (1)</t>
  </si>
  <si>
    <t>Hibát kihagy (2)</t>
  </si>
  <si>
    <t>Ürest és hibát kihagy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</si>
</sst>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0" xfId="1" applyFont="1" applyAlignment="1">
      <alignment wrapText="1"/>
    </xf>
    <xf numFmtId="0" fontId="1" fillId="3" borderId="0" xfId="2" applyAlignment="1">
      <alignment wrapText="1"/>
    </xf>
  </cellXfs>
  <cellStyles count="3">
    <cellStyle name="20% - 3. jelölőszín" xfId="1" builtinId="38"/>
    <cellStyle name="40% - 3. jelölőszín" xfId="2" builtinId="39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3BE4-A864-443B-82C9-DB48F843F6A5}">
  <dimension ref="A1:F34"/>
  <sheetViews>
    <sheetView zoomScale="85" zoomScaleNormal="85" workbookViewId="0">
      <selection activeCell="A10" sqref="A10"/>
    </sheetView>
  </sheetViews>
  <sheetFormatPr defaultRowHeight="14.25" x14ac:dyDescent="0.2"/>
  <cols>
    <col min="1" max="5" width="16.25" customWidth="1"/>
  </cols>
  <sheetData>
    <row r="1" spans="1:6" ht="15.7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16</v>
      </c>
    </row>
    <row r="2" spans="1:6" x14ac:dyDescent="0.2">
      <c r="A2" s="6" t="s">
        <v>4</v>
      </c>
      <c r="B2" s="7" t="e">
        <f>VLOOKUP(A2,B5:B6,4,0)</f>
        <v>#N/A</v>
      </c>
      <c r="C2" s="7" t="s">
        <v>10</v>
      </c>
      <c r="D2" s="7"/>
      <c r="E2" s="8" t="s">
        <v>9</v>
      </c>
    </row>
    <row r="3" spans="1:6" x14ac:dyDescent="0.2">
      <c r="A3" s="9"/>
      <c r="B3" s="2" t="s">
        <v>5</v>
      </c>
      <c r="C3" s="2" t="s">
        <v>6</v>
      </c>
      <c r="D3" s="2" t="s">
        <v>11</v>
      </c>
      <c r="E3" s="10" t="s">
        <v>7</v>
      </c>
    </row>
    <row r="4" spans="1:6" x14ac:dyDescent="0.2">
      <c r="A4" s="9" t="s">
        <v>5</v>
      </c>
      <c r="B4" s="2" t="s">
        <v>8</v>
      </c>
      <c r="C4" s="2" t="e">
        <f>VLOOKUP(B4,C7:C7,4,0)</f>
        <v>#N/A</v>
      </c>
      <c r="D4" s="2" t="s">
        <v>13</v>
      </c>
      <c r="E4" s="10" t="e">
        <f>4/0</f>
        <v>#DIV/0!</v>
      </c>
    </row>
    <row r="5" spans="1:6" x14ac:dyDescent="0.2">
      <c r="A5" s="9" t="s">
        <v>4</v>
      </c>
      <c r="B5" s="2" t="s">
        <v>9</v>
      </c>
      <c r="C5" s="2"/>
      <c r="D5" s="2" t="e">
        <f>"alma"+5</f>
        <v>#VALUE!</v>
      </c>
      <c r="E5" s="10" t="s">
        <v>17</v>
      </c>
    </row>
    <row r="6" spans="1:6" ht="15" thickBot="1" x14ac:dyDescent="0.25">
      <c r="A6" s="11" t="e">
        <f>4/0</f>
        <v>#DIV/0!</v>
      </c>
      <c r="B6" s="12" t="s">
        <v>7</v>
      </c>
      <c r="C6" s="12" t="s">
        <v>12</v>
      </c>
      <c r="D6" s="12" t="s">
        <v>9</v>
      </c>
      <c r="E6" s="13"/>
    </row>
    <row r="8" spans="1:6" ht="15" x14ac:dyDescent="0.25">
      <c r="A8" s="1" t="s">
        <v>14</v>
      </c>
    </row>
    <row r="9" spans="1:6" ht="28.5" x14ac:dyDescent="0.2">
      <c r="A9" s="14" t="s">
        <v>19</v>
      </c>
      <c r="B9" s="14" t="s">
        <v>20</v>
      </c>
      <c r="C9" s="14" t="s">
        <v>21</v>
      </c>
      <c r="D9" s="14" t="s">
        <v>22</v>
      </c>
      <c r="E9" s="15" t="s">
        <v>15</v>
      </c>
      <c r="F9" s="15" t="s">
        <v>18</v>
      </c>
    </row>
    <row r="10" spans="1:6" x14ac:dyDescent="0.2">
      <c r="A10" t="str" cm="1">
        <f t="array" ref="A10:A34">_xlfn.TOCOL($A$2:$E$6)</f>
        <v>EXL-10025</v>
      </c>
      <c r="B10" t="str" cm="1">
        <f t="array" ref="B10:B30">_xlfn.TOCOL($A$2:$E$6,1)</f>
        <v>EXL-10025</v>
      </c>
      <c r="C10" t="str" cm="1">
        <f t="array" ref="C10:C29">_xlfn.TOCOL($A$2:$E$6,2)</f>
        <v>EXL-10025</v>
      </c>
      <c r="D10" t="str" cm="1">
        <f t="array" ref="D10:D25">_xlfn.TOCOL($A$2:$E$6,3)</f>
        <v>EXL-10025</v>
      </c>
      <c r="E10" t="str" cm="1">
        <f t="array" ref="E10:E20">_xlfn.UNIQUE(_xlfn.TOCOL($A$2:$E$6,3))</f>
        <v>EXL-10025</v>
      </c>
      <c r="F10">
        <f>COUNTIF($A$2:$E$6,E10)</f>
        <v>2</v>
      </c>
    </row>
    <row r="11" spans="1:6" x14ac:dyDescent="0.2">
      <c r="A11" t="e">
        <v>#N/A</v>
      </c>
      <c r="B11" t="e">
        <v>#N/A</v>
      </c>
      <c r="C11" t="str">
        <v>CAB-08125</v>
      </c>
      <c r="D11" t="str">
        <v>CAB-08125</v>
      </c>
      <c r="E11" t="str">
        <v>CAB-08125</v>
      </c>
      <c r="F11">
        <f t="shared" ref="F11:F20" si="0">COUNTIF($A$2:$E$6,E11)</f>
        <v>1</v>
      </c>
    </row>
    <row r="12" spans="1:6" x14ac:dyDescent="0.2">
      <c r="A12" t="str">
        <v>CAB-08125</v>
      </c>
      <c r="B12" t="str">
        <v>CAB-08125</v>
      </c>
      <c r="C12">
        <v>0</v>
      </c>
      <c r="D12" t="str">
        <v>SSD-51216</v>
      </c>
      <c r="E12" t="str">
        <v>SSD-51216</v>
      </c>
      <c r="F12">
        <f t="shared" si="0"/>
        <v>3</v>
      </c>
    </row>
    <row r="13" spans="1:6" x14ac:dyDescent="0.2">
      <c r="A13">
        <v>0</v>
      </c>
      <c r="B13" t="str">
        <v>SSD-51216</v>
      </c>
      <c r="C13" t="str">
        <v>SSD-51216</v>
      </c>
      <c r="D13" t="str">
        <v>USB-00152</v>
      </c>
      <c r="E13" t="str">
        <v>USB-00152</v>
      </c>
      <c r="F13">
        <f t="shared" si="0"/>
        <v>2</v>
      </c>
    </row>
    <row r="14" spans="1:6" x14ac:dyDescent="0.2">
      <c r="A14" t="str">
        <v>SSD-51216</v>
      </c>
      <c r="B14" t="str">
        <v>USB-00152</v>
      </c>
      <c r="C14">
        <v>0</v>
      </c>
      <c r="D14" t="str">
        <v>MON-45018</v>
      </c>
      <c r="E14" t="str">
        <v>MON-45018</v>
      </c>
      <c r="F14">
        <f t="shared" si="0"/>
        <v>1</v>
      </c>
    </row>
    <row r="15" spans="1:6" x14ac:dyDescent="0.2">
      <c r="A15">
        <v>0</v>
      </c>
      <c r="B15" t="str">
        <v>MON-45018</v>
      </c>
      <c r="C15" t="str">
        <v>USB-00152</v>
      </c>
      <c r="D15" t="str">
        <v>HUB-04108</v>
      </c>
      <c r="E15" t="str">
        <v>HUB-04108</v>
      </c>
      <c r="F15">
        <f t="shared" si="0"/>
        <v>1</v>
      </c>
    </row>
    <row r="16" spans="1:6" x14ac:dyDescent="0.2">
      <c r="A16" t="str">
        <v>USB-00152</v>
      </c>
      <c r="B16" t="str">
        <v>HUB-04108</v>
      </c>
      <c r="C16" t="str">
        <v>MON-45018</v>
      </c>
      <c r="D16" t="str">
        <v>KBD-31007</v>
      </c>
      <c r="E16" t="str">
        <v>KBD-31007</v>
      </c>
      <c r="F16">
        <f t="shared" si="0"/>
        <v>2</v>
      </c>
    </row>
    <row r="17" spans="1:6" x14ac:dyDescent="0.2">
      <c r="A17" t="str">
        <v>MON-45018</v>
      </c>
      <c r="B17" t="str">
        <v>KBD-31007</v>
      </c>
      <c r="C17" t="str">
        <v>HUB-04108</v>
      </c>
      <c r="D17" t="str">
        <v>USB-00152</v>
      </c>
      <c r="E17" t="str">
        <v>MSE-22094</v>
      </c>
      <c r="F17">
        <f t="shared" si="0"/>
        <v>1</v>
      </c>
    </row>
    <row r="18" spans="1:6" x14ac:dyDescent="0.2">
      <c r="A18" t="str">
        <v>HUB-04108</v>
      </c>
      <c r="B18" t="str">
        <v>USB-00152</v>
      </c>
      <c r="C18" t="str">
        <v>KBD-31007</v>
      </c>
      <c r="D18" t="str">
        <v>MSE-22094</v>
      </c>
      <c r="E18" t="str">
        <v>BAG-60011</v>
      </c>
      <c r="F18">
        <f t="shared" si="0"/>
        <v>1</v>
      </c>
    </row>
    <row r="19" spans="1:6" x14ac:dyDescent="0.2">
      <c r="A19" t="str">
        <v>KBD-31007</v>
      </c>
      <c r="B19" t="str">
        <v>MSE-22094</v>
      </c>
      <c r="C19" t="str">
        <v>USB-00152</v>
      </c>
      <c r="D19" t="str">
        <v>BAG-60011</v>
      </c>
      <c r="E19" t="str">
        <v>CAR-98125</v>
      </c>
      <c r="F19">
        <f t="shared" si="0"/>
        <v>1</v>
      </c>
    </row>
    <row r="20" spans="1:6" x14ac:dyDescent="0.2">
      <c r="A20" t="str">
        <v>USB-00152</v>
      </c>
      <c r="B20" t="e">
        <v>#N/A</v>
      </c>
      <c r="C20" t="str">
        <v>MSE-22094</v>
      </c>
      <c r="D20" t="str">
        <v>EXL-10025</v>
      </c>
      <c r="E20" t="str">
        <v>CAM-17039</v>
      </c>
      <c r="F20">
        <f t="shared" si="0"/>
        <v>1</v>
      </c>
    </row>
    <row r="21" spans="1:6" x14ac:dyDescent="0.2">
      <c r="A21" t="str">
        <v>MSE-22094</v>
      </c>
      <c r="B21" t="str">
        <v>BAG-60011</v>
      </c>
      <c r="C21" t="str">
        <v>BAG-60011</v>
      </c>
      <c r="D21" t="str">
        <v>SSD-51216</v>
      </c>
    </row>
    <row r="22" spans="1:6" x14ac:dyDescent="0.2">
      <c r="A22" t="e">
        <v>#N/A</v>
      </c>
      <c r="B22" t="e">
        <v>#DIV/0!</v>
      </c>
      <c r="C22" t="str">
        <v>EXL-10025</v>
      </c>
      <c r="D22" t="str">
        <v>CAR-98125</v>
      </c>
    </row>
    <row r="23" spans="1:6" x14ac:dyDescent="0.2">
      <c r="A23" t="str">
        <v>BAG-60011</v>
      </c>
      <c r="B23" t="str">
        <v>EXL-10025</v>
      </c>
      <c r="C23" t="str">
        <v>SSD-51216</v>
      </c>
      <c r="D23" t="str">
        <v>KBD-31007</v>
      </c>
    </row>
    <row r="24" spans="1:6" x14ac:dyDescent="0.2">
      <c r="A24" t="e">
        <v>#DIV/0!</v>
      </c>
      <c r="B24" t="str">
        <v>SSD-51216</v>
      </c>
      <c r="C24">
        <v>0</v>
      </c>
      <c r="D24" t="str">
        <v>CAM-17039</v>
      </c>
    </row>
    <row r="25" spans="1:6" x14ac:dyDescent="0.2">
      <c r="A25" t="str">
        <v>EXL-10025</v>
      </c>
      <c r="B25" t="e">
        <v>#VALUE!</v>
      </c>
      <c r="C25" t="str">
        <v>CAR-98125</v>
      </c>
      <c r="D25" t="str">
        <v>SSD-51216</v>
      </c>
    </row>
    <row r="26" spans="1:6" x14ac:dyDescent="0.2">
      <c r="A26" t="str">
        <v>SSD-51216</v>
      </c>
      <c r="B26" t="str">
        <v>CAR-98125</v>
      </c>
      <c r="C26" t="str">
        <v>KBD-31007</v>
      </c>
    </row>
    <row r="27" spans="1:6" x14ac:dyDescent="0.2">
      <c r="A27">
        <v>0</v>
      </c>
      <c r="B27" t="e">
        <v>#DIV/0!</v>
      </c>
      <c r="C27" t="str">
        <v>CAM-17039</v>
      </c>
    </row>
    <row r="28" spans="1:6" x14ac:dyDescent="0.2">
      <c r="A28" t="e">
        <v>#VALUE!</v>
      </c>
      <c r="B28" t="str">
        <v>KBD-31007</v>
      </c>
      <c r="C28" t="str">
        <v>SSD-51216</v>
      </c>
    </row>
    <row r="29" spans="1:6" x14ac:dyDescent="0.2">
      <c r="A29" t="str">
        <v>CAR-98125</v>
      </c>
      <c r="B29" t="str">
        <v>CAM-17039</v>
      </c>
      <c r="C29">
        <v>0</v>
      </c>
    </row>
    <row r="30" spans="1:6" x14ac:dyDescent="0.2">
      <c r="A30" t="e">
        <v>#DIV/0!</v>
      </c>
      <c r="B30" t="str">
        <v>SSD-51216</v>
      </c>
    </row>
    <row r="31" spans="1:6" x14ac:dyDescent="0.2">
      <c r="A31" t="str">
        <v>KBD-31007</v>
      </c>
    </row>
    <row r="32" spans="1:6" x14ac:dyDescent="0.2">
      <c r="A32" t="str">
        <v>CAM-17039</v>
      </c>
    </row>
    <row r="33" spans="1:1" x14ac:dyDescent="0.2">
      <c r="A33" t="str">
        <v>SSD-51216</v>
      </c>
    </row>
    <row r="34" spans="1:1" x14ac:dyDescent="0.2">
      <c r="A34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8E8DA-0AC4-4952-BA8B-0F8CB2ECC5E9}">
  <dimension ref="A1:F34"/>
  <sheetViews>
    <sheetView tabSelected="1" zoomScale="85" zoomScaleNormal="85" workbookViewId="0">
      <selection activeCell="F12" sqref="F12"/>
    </sheetView>
  </sheetViews>
  <sheetFormatPr defaultRowHeight="14.25" x14ac:dyDescent="0.2"/>
  <cols>
    <col min="1" max="5" width="16.25" customWidth="1"/>
  </cols>
  <sheetData>
    <row r="1" spans="1:6" ht="15.7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16</v>
      </c>
    </row>
    <row r="2" spans="1:6" x14ac:dyDescent="0.2">
      <c r="A2" s="6" t="s">
        <v>4</v>
      </c>
      <c r="B2" s="7" t="e">
        <f>VLOOKUP(A2,B5:B6,4,0)</f>
        <v>#N/A</v>
      </c>
      <c r="C2" s="7" t="s">
        <v>10</v>
      </c>
      <c r="D2" s="7"/>
      <c r="E2" s="8" t="s">
        <v>9</v>
      </c>
    </row>
    <row r="3" spans="1:6" x14ac:dyDescent="0.2">
      <c r="A3" s="9"/>
      <c r="B3" s="2" t="s">
        <v>5</v>
      </c>
      <c r="C3" s="2" t="s">
        <v>6</v>
      </c>
      <c r="D3" s="2" t="s">
        <v>11</v>
      </c>
      <c r="E3" s="10" t="s">
        <v>7</v>
      </c>
    </row>
    <row r="4" spans="1:6" x14ac:dyDescent="0.2">
      <c r="A4" s="9" t="s">
        <v>5</v>
      </c>
      <c r="B4" s="2" t="s">
        <v>8</v>
      </c>
      <c r="C4" s="2" t="e">
        <f>VLOOKUP(B4,C7:C7,4,0)</f>
        <v>#N/A</v>
      </c>
      <c r="D4" s="2" t="s">
        <v>13</v>
      </c>
      <c r="E4" s="10" t="e">
        <f>4/0</f>
        <v>#DIV/0!</v>
      </c>
    </row>
    <row r="5" spans="1:6" x14ac:dyDescent="0.2">
      <c r="A5" s="9" t="s">
        <v>4</v>
      </c>
      <c r="B5" s="2" t="s">
        <v>9</v>
      </c>
      <c r="C5" s="2"/>
      <c r="D5" s="2" t="e">
        <f>"alma"+5</f>
        <v>#VALUE!</v>
      </c>
      <c r="E5" s="10" t="s">
        <v>17</v>
      </c>
    </row>
    <row r="6" spans="1:6" ht="15" thickBot="1" x14ac:dyDescent="0.25">
      <c r="A6" s="11" t="e">
        <f>4/0</f>
        <v>#DIV/0!</v>
      </c>
      <c r="B6" s="12" t="s">
        <v>7</v>
      </c>
      <c r="C6" s="12" t="s">
        <v>12</v>
      </c>
      <c r="D6" s="12" t="s">
        <v>9</v>
      </c>
      <c r="E6" s="13"/>
    </row>
    <row r="8" spans="1:6" ht="15" x14ac:dyDescent="0.25">
      <c r="A8" s="1" t="s">
        <v>14</v>
      </c>
    </row>
    <row r="9" spans="1:6" ht="28.5" x14ac:dyDescent="0.2">
      <c r="A9" s="14" t="s">
        <v>19</v>
      </c>
      <c r="B9" s="14" t="s">
        <v>20</v>
      </c>
      <c r="C9" s="14" t="s">
        <v>21</v>
      </c>
      <c r="D9" s="14" t="s">
        <v>22</v>
      </c>
      <c r="E9" s="15" t="s">
        <v>15</v>
      </c>
      <c r="F9" s="15" t="s">
        <v>18</v>
      </c>
    </row>
    <row r="10" spans="1:6" x14ac:dyDescent="0.2">
      <c r="A10" t="str" cm="1">
        <f t="array" ref="A10:A34">_xlfn.TOCOL(A2:E6)</f>
        <v>EXL-10025</v>
      </c>
      <c r="B10" t="str" cm="1">
        <f t="array" ref="B10:B30">_xlfn.TOCOL(A2:E6,1)</f>
        <v>EXL-10025</v>
      </c>
      <c r="C10" t="str" cm="1">
        <f t="array" ref="C10:C29">_xlfn.TOCOL(A2:E6,2)</f>
        <v>EXL-10025</v>
      </c>
      <c r="D10" t="str" cm="1">
        <f t="array" ref="D10:D25">_xlfn.TOCOL(A2:E6,3)</f>
        <v>EXL-10025</v>
      </c>
      <c r="E10" t="str" cm="1">
        <f t="array" ref="E10:E20">_xlfn.UNIQUE(_xlfn.TOCOL(A2:E6,3))</f>
        <v>EXL-10025</v>
      </c>
      <c r="F10">
        <f>COUNTIF($A$2:$E$6,E10)</f>
        <v>2</v>
      </c>
    </row>
    <row r="11" spans="1:6" x14ac:dyDescent="0.2">
      <c r="A11" t="e">
        <v>#N/A</v>
      </c>
      <c r="B11" t="e">
        <v>#N/A</v>
      </c>
      <c r="C11" t="str">
        <v>CAB-08125</v>
      </c>
      <c r="D11" t="str">
        <v>CAB-08125</v>
      </c>
      <c r="E11" t="str">
        <v>CAB-08125</v>
      </c>
      <c r="F11">
        <f t="shared" ref="F11:F34" si="0">COUNTIF($A$2:$E$6,E11)</f>
        <v>1</v>
      </c>
    </row>
    <row r="12" spans="1:6" x14ac:dyDescent="0.2">
      <c r="A12" t="str">
        <v>CAB-08125</v>
      </c>
      <c r="B12" t="str">
        <v>CAB-08125</v>
      </c>
      <c r="C12">
        <v>0</v>
      </c>
      <c r="D12" t="str">
        <v>SSD-51216</v>
      </c>
      <c r="E12" t="str">
        <v>SSD-51216</v>
      </c>
      <c r="F12">
        <f t="shared" si="0"/>
        <v>3</v>
      </c>
    </row>
    <row r="13" spans="1:6" x14ac:dyDescent="0.2">
      <c r="A13">
        <v>0</v>
      </c>
      <c r="B13" t="str">
        <v>SSD-51216</v>
      </c>
      <c r="C13" t="str">
        <v>SSD-51216</v>
      </c>
      <c r="D13" t="str">
        <v>USB-00152</v>
      </c>
      <c r="E13" t="str">
        <v>USB-00152</v>
      </c>
      <c r="F13">
        <f t="shared" si="0"/>
        <v>2</v>
      </c>
    </row>
    <row r="14" spans="1:6" x14ac:dyDescent="0.2">
      <c r="A14" t="str">
        <v>SSD-51216</v>
      </c>
      <c r="B14" t="str">
        <v>USB-00152</v>
      </c>
      <c r="C14">
        <v>0</v>
      </c>
      <c r="D14" t="str">
        <v>MON-45018</v>
      </c>
      <c r="E14" t="str">
        <v>MON-45018</v>
      </c>
      <c r="F14">
        <f t="shared" si="0"/>
        <v>1</v>
      </c>
    </row>
    <row r="15" spans="1:6" x14ac:dyDescent="0.2">
      <c r="A15">
        <v>0</v>
      </c>
      <c r="B15" t="str">
        <v>MON-45018</v>
      </c>
      <c r="C15" t="str">
        <v>USB-00152</v>
      </c>
      <c r="D15" t="str">
        <v>HUB-04108</v>
      </c>
      <c r="E15" t="str">
        <v>HUB-04108</v>
      </c>
      <c r="F15">
        <f t="shared" si="0"/>
        <v>1</v>
      </c>
    </row>
    <row r="16" spans="1:6" x14ac:dyDescent="0.2">
      <c r="A16" t="str">
        <v>USB-00152</v>
      </c>
      <c r="B16" t="str">
        <v>HUB-04108</v>
      </c>
      <c r="C16" t="str">
        <v>MON-45018</v>
      </c>
      <c r="D16" t="str">
        <v>KBD-31007</v>
      </c>
      <c r="E16" t="str">
        <v>KBD-31007</v>
      </c>
      <c r="F16">
        <f t="shared" si="0"/>
        <v>2</v>
      </c>
    </row>
    <row r="17" spans="1:6" x14ac:dyDescent="0.2">
      <c r="A17" t="str">
        <v>MON-45018</v>
      </c>
      <c r="B17" t="str">
        <v>KBD-31007</v>
      </c>
      <c r="C17" t="str">
        <v>HUB-04108</v>
      </c>
      <c r="D17" t="str">
        <v>USB-00152</v>
      </c>
      <c r="E17" t="str">
        <v>MSE-22094</v>
      </c>
      <c r="F17">
        <f t="shared" si="0"/>
        <v>1</v>
      </c>
    </row>
    <row r="18" spans="1:6" x14ac:dyDescent="0.2">
      <c r="A18" t="str">
        <v>HUB-04108</v>
      </c>
      <c r="B18" t="str">
        <v>USB-00152</v>
      </c>
      <c r="C18" t="str">
        <v>KBD-31007</v>
      </c>
      <c r="D18" t="str">
        <v>MSE-22094</v>
      </c>
      <c r="E18" t="str">
        <v>BAG-60011</v>
      </c>
      <c r="F18">
        <f t="shared" si="0"/>
        <v>1</v>
      </c>
    </row>
    <row r="19" spans="1:6" x14ac:dyDescent="0.2">
      <c r="A19" t="str">
        <v>KBD-31007</v>
      </c>
      <c r="B19" t="str">
        <v>MSE-22094</v>
      </c>
      <c r="C19" t="str">
        <v>USB-00152</v>
      </c>
      <c r="D19" t="str">
        <v>BAG-60011</v>
      </c>
      <c r="E19" t="str">
        <v>CAR-98125</v>
      </c>
      <c r="F19">
        <f t="shared" si="0"/>
        <v>1</v>
      </c>
    </row>
    <row r="20" spans="1:6" x14ac:dyDescent="0.2">
      <c r="A20" t="str">
        <v>USB-00152</v>
      </c>
      <c r="B20" t="e">
        <v>#N/A</v>
      </c>
      <c r="C20" t="str">
        <v>MSE-22094</v>
      </c>
      <c r="D20" t="str">
        <v>EXL-10025</v>
      </c>
      <c r="E20" t="str">
        <v>CAM-17039</v>
      </c>
      <c r="F20">
        <f t="shared" si="0"/>
        <v>1</v>
      </c>
    </row>
    <row r="21" spans="1:6" x14ac:dyDescent="0.2">
      <c r="A21" t="str">
        <v>MSE-22094</v>
      </c>
      <c r="B21" t="str">
        <v>BAG-60011</v>
      </c>
      <c r="C21" t="str">
        <v>BAG-60011</v>
      </c>
      <c r="D21" t="str">
        <v>SSD-51216</v>
      </c>
    </row>
    <row r="22" spans="1:6" x14ac:dyDescent="0.2">
      <c r="A22" t="e">
        <v>#N/A</v>
      </c>
      <c r="B22" t="e">
        <v>#DIV/0!</v>
      </c>
      <c r="C22" t="str">
        <v>EXL-10025</v>
      </c>
      <c r="D22" t="str">
        <v>CAR-98125</v>
      </c>
    </row>
    <row r="23" spans="1:6" x14ac:dyDescent="0.2">
      <c r="A23" t="str">
        <v>BAG-60011</v>
      </c>
      <c r="B23" t="str">
        <v>EXL-10025</v>
      </c>
      <c r="C23" t="str">
        <v>SSD-51216</v>
      </c>
      <c r="D23" t="str">
        <v>KBD-31007</v>
      </c>
    </row>
    <row r="24" spans="1:6" x14ac:dyDescent="0.2">
      <c r="A24" t="e">
        <v>#DIV/0!</v>
      </c>
      <c r="B24" t="str">
        <v>SSD-51216</v>
      </c>
      <c r="C24">
        <v>0</v>
      </c>
      <c r="D24" t="str">
        <v>CAM-17039</v>
      </c>
    </row>
    <row r="25" spans="1:6" x14ac:dyDescent="0.2">
      <c r="A25" t="str">
        <v>EXL-10025</v>
      </c>
      <c r="B25" t="e">
        <v>#VALUE!</v>
      </c>
      <c r="C25" t="str">
        <v>CAR-98125</v>
      </c>
      <c r="D25" t="str">
        <v>SSD-51216</v>
      </c>
    </row>
    <row r="26" spans="1:6" x14ac:dyDescent="0.2">
      <c r="A26" t="str">
        <v>SSD-51216</v>
      </c>
      <c r="B26" t="str">
        <v>CAR-98125</v>
      </c>
      <c r="C26" t="str">
        <v>KBD-31007</v>
      </c>
    </row>
    <row r="27" spans="1:6" x14ac:dyDescent="0.2">
      <c r="A27">
        <v>0</v>
      </c>
      <c r="B27" t="e">
        <v>#DIV/0!</v>
      </c>
      <c r="C27" t="str">
        <v>CAM-17039</v>
      </c>
    </row>
    <row r="28" spans="1:6" x14ac:dyDescent="0.2">
      <c r="A28" t="e">
        <v>#VALUE!</v>
      </c>
      <c r="B28" t="str">
        <v>KBD-31007</v>
      </c>
      <c r="C28" t="str">
        <v>SSD-51216</v>
      </c>
    </row>
    <row r="29" spans="1:6" x14ac:dyDescent="0.2">
      <c r="A29" t="str">
        <v>CAR-98125</v>
      </c>
      <c r="B29" t="str">
        <v>CAM-17039</v>
      </c>
      <c r="C29">
        <v>0</v>
      </c>
    </row>
    <row r="30" spans="1:6" x14ac:dyDescent="0.2">
      <c r="A30" t="e">
        <v>#DIV/0!</v>
      </c>
      <c r="B30" t="str">
        <v>SSD-51216</v>
      </c>
    </row>
    <row r="31" spans="1:6" x14ac:dyDescent="0.2">
      <c r="A31" t="str">
        <v>KBD-31007</v>
      </c>
    </row>
    <row r="32" spans="1:6" x14ac:dyDescent="0.2">
      <c r="A32" t="str">
        <v>CAM-17039</v>
      </c>
    </row>
    <row r="33" spans="1:1" x14ac:dyDescent="0.2">
      <c r="A33" t="str">
        <v>SSD-51216</v>
      </c>
    </row>
    <row r="34" spans="1:1" x14ac:dyDescent="0.2">
      <c r="A3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2026-07-25T07:39:27Z</dcterms:created>
  <dcterms:modified xsi:type="dcterms:W3CDTF">2026-07-25T08:18:28Z</dcterms:modified>
</cp:coreProperties>
</file>